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887589C2-E690-2944-AA3F-DB431016A53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500" windowWidth="28800" windowHeight="157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H28" i="1" s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H27" i="1" l="1"/>
  <c r="H17" i="1"/>
  <c r="F81" i="1"/>
  <c r="E37" i="1"/>
  <c r="H3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<sst xmlns="http://schemas.openxmlformats.org/spreadsheetml/2006/main" count="92" uniqueCount="92">
  <si>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</si>
  <si>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</si>
  <si>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</si>
  <si>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</si>
  <si>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</si>
  <si>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</si>
  <si>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</si>
  <si>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</si>
  <si>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</si>
  <si>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</si>
  <si>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</si>
  <si>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</si>
  <si>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</si>
  <si>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</si>
  <si>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</si>
  <si>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</si>
  <si>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</si>
  <si>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</si>
  <si>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</si>
  <si>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</si>
  <si>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</si>
  <si>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</si>
  <si>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</si>
  <si>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</si>
  <si>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</si>
  <si>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</si>
  <si>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</si>
  <si>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</si>
  <si>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</si>
  <si>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</si>
  <si>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</si>
  <si>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</si>
  <si>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</si>
  <si>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</si>
  <si>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</si>
  <si>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</si>
  <si>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</si>
  <si>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</si>
  <si>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</si>
  <si>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</si>
  <si>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</si>
  <si>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</si>
  <si>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</si>
  <si>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</si>
  <si>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</si>
  <si>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</si>
  <si>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</si>
  <si>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</si>
  <si>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</si>
  <si>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</si>
  <si>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</si>
  <si>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</si>
  <si>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</si>
  <si>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</si>
  <si>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</si>
  <si>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</si>
  <si>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</si>
  <si>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</si>
  <si>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</si>
  <si>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</si>
  <si>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</si>
  <si>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</si>
  <si>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</si>
  <si>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</si>
  <si>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</si>
  <si>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</si>
  <si>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</si>
  <si>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</si>
  <si>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</si>
  <si>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</si>
  <si>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</si>
  <si>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</si>
  <si>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</si>
  <si>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</si>
  <si>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</si>
  <si>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</si>
  <si>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</si>
  <si>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</si>
  <si>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</si>
  <si>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</si>
  <si>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</si>
  <si>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</si>
  <si>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</si>
  <si>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</si>
  <si>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</si>
  <si>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</si>
  <si>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SANEAMNIENTO DE GUADALUPE</t>
  </si>
  <si>
    <t>C. MARIO HERRERA PRIETO</t>
  </si>
  <si>
    <t>C. DULCE MARIELA DE LA CRUZ MIJARES</t>
  </si>
  <si>
    <t>DIRECTOR EJECUTIVO</t>
  </si>
  <si>
    <t>DIRECTORA FINANCIERA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</si>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</sst>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15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62" zoomScale="125" zoomScaleNormal="80" workbookViewId="0">
      <selection activeCell="B6" sqref="B6:B8"/>
    </sheetView>
  </sheetViews>
  <sheetFormatPr baseColWidth="10" defaultColWidth="11.5" defaultRowHeight="12" x14ac:dyDescent="0.15"/>
  <cols>
    <col min="1" max="1" width="4.6640625" style="1" customWidth="1"/>
    <col min="2" max="2" width="58.6640625" style="1" customWidth="1"/>
    <col min="3" max="3" width="14.5" style="1" bestFit="1" customWidth="1"/>
    <col min="4" max="4" width="13.33203125" style="1" bestFit="1" customWidth="1"/>
    <col min="5" max="8" width="14.5" style="1" bestFit="1" customWidth="1"/>
    <col min="9" max="9" width="4.6640625" style="1" customWidth="1"/>
    <col min="10" max="16384" width="11.5" style="1"/>
  </cols>
  <sheetData>
    <row r="1" spans="2:9" ht="15" customHeight="1" thickBot="1" x14ac:dyDescent="0.2">
      <c r="I1" s="2" t="s">
        <v>0</v>
      </c>
    </row>
    <row r="2" spans="2:9" ht="15" customHeight="1" x14ac:dyDescent="0.15">
      <c r="B2" s="24" t="s">
        <v>86</v>
      </c>
      <c r="C2" s="25"/>
      <c r="D2" s="25"/>
      <c r="E2" s="25"/>
      <c r="F2" s="25"/>
      <c r="G2" s="25"/>
      <c r="H2" s="26"/>
    </row>
    <row r="3" spans="2:9" x14ac:dyDescent="0.15">
      <c r="B3" s="27" t="s">
        <v>1</v>
      </c>
      <c r="C3" s="28"/>
      <c r="D3" s="28"/>
      <c r="E3" s="28"/>
      <c r="F3" s="28"/>
      <c r="G3" s="28"/>
      <c r="H3" s="29"/>
    </row>
    <row r="4" spans="2:9" x14ac:dyDescent="0.15">
      <c r="B4" s="27" t="s">
        <v>2</v>
      </c>
      <c r="C4" s="28"/>
      <c r="D4" s="28"/>
      <c r="E4" s="28"/>
      <c r="F4" s="28"/>
      <c r="G4" s="28"/>
      <c r="H4" s="29"/>
    </row>
    <row r="5" spans="2:9" ht="13" thickBot="1" x14ac:dyDescent="0.2">
      <c r="B5" s="30" t="s">
        <v>91</v>
      </c>
      <c r="C5" s="31"/>
      <c r="D5" s="31"/>
      <c r="E5" s="31"/>
      <c r="F5" s="31"/>
      <c r="G5" s="31"/>
      <c r="H5" s="32"/>
    </row>
    <row r="6" spans="2:9" ht="13" thickBot="1" x14ac:dyDescent="0.2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7" thickBot="1" x14ac:dyDescent="0.2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15">
      <c r="B9" s="6" t="s">
        <v>13</v>
      </c>
      <c r="C9" s="16">
        <f>SUM(C10:C16)</f>
        <v>1329804</v>
      </c>
      <c r="D9" s="16">
        <f>SUM(D10:D16)</f>
        <v>0</v>
      </c>
      <c r="E9" s="16">
        <f t="shared" ref="E9:E26" si="0">C9+D9</f>
        <v>1329804</v>
      </c>
      <c r="F9" s="16">
        <f>SUM(F10:F16)</f>
        <v>1531731.15</v>
      </c>
      <c r="G9" s="16">
        <f>SUM(G10:G16)</f>
        <v>1531731.15</v>
      </c>
      <c r="H9" s="16">
        <f t="shared" ref="H9:H40" si="1">E9-F9</f>
        <v>-201927.14999999991</v>
      </c>
    </row>
    <row r="10" spans="2:9" ht="12" customHeight="1" x14ac:dyDescent="0.15">
      <c r="B10" s="11" t="s">
        <v>14</v>
      </c>
      <c r="C10" s="12">
        <v>1329804</v>
      </c>
      <c r="D10" s="13">
        <v>0</v>
      </c>
      <c r="E10" s="18">
        <f t="shared" si="0"/>
        <v>1329804</v>
      </c>
      <c r="F10" s="12">
        <v>1531731.15</v>
      </c>
      <c r="G10" s="12">
        <v>1531731.15</v>
      </c>
      <c r="H10" s="20">
        <f t="shared" si="1"/>
        <v>-201927.14999999991</v>
      </c>
    </row>
    <row r="11" spans="2:9" ht="12" customHeight="1" x14ac:dyDescent="0.1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15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15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15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1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1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15">
      <c r="B17" s="6" t="s">
        <v>21</v>
      </c>
      <c r="C17" s="16">
        <f>SUM(C18:C26)</f>
        <v>408959</v>
      </c>
      <c r="D17" s="16">
        <f>SUM(D18:D26)</f>
        <v>0</v>
      </c>
      <c r="E17" s="16">
        <f t="shared" si="0"/>
        <v>408959</v>
      </c>
      <c r="F17" s="16">
        <f>SUM(F18:F26)</f>
        <v>463356.6</v>
      </c>
      <c r="G17" s="16">
        <f>SUM(G18:G26)</f>
        <v>463356.6</v>
      </c>
      <c r="H17" s="16">
        <f t="shared" si="1"/>
        <v>-54397.599999999977</v>
      </c>
    </row>
    <row r="18" spans="2:8" ht="13" x14ac:dyDescent="0.15">
      <c r="B18" s="9" t="s">
        <v>22</v>
      </c>
      <c r="C18" s="12">
        <v>408959</v>
      </c>
      <c r="D18" s="13">
        <v>0</v>
      </c>
      <c r="E18" s="18">
        <f t="shared" si="0"/>
        <v>408959</v>
      </c>
      <c r="F18" s="12">
        <v>463356.6</v>
      </c>
      <c r="G18" s="12">
        <v>463356.6</v>
      </c>
      <c r="H18" s="20">
        <f t="shared" si="1"/>
        <v>-54397.599999999977</v>
      </c>
    </row>
    <row r="19" spans="2:8" ht="12" customHeight="1" x14ac:dyDescent="0.15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1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15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15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15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15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1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15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" customHeight="1" x14ac:dyDescent="0.15">
      <c r="B27" s="6" t="s">
        <v>31</v>
      </c>
      <c r="C27" s="16">
        <f>SUM(C28:C36)</f>
        <v>393057</v>
      </c>
      <c r="D27" s="16">
        <f>SUM(D28:D36)</f>
        <v>0</v>
      </c>
      <c r="E27" s="16">
        <f>D27+C27</f>
        <v>393057</v>
      </c>
      <c r="F27" s="16">
        <f>SUM(F28:F36)</f>
        <v>553860.07999999996</v>
      </c>
      <c r="G27" s="16">
        <f>SUM(G28:G36)</f>
        <v>553860.07999999996</v>
      </c>
      <c r="H27" s="16">
        <f t="shared" si="1"/>
        <v>-160803.07999999996</v>
      </c>
    </row>
    <row r="28" spans="2:8" ht="13" x14ac:dyDescent="0.15">
      <c r="B28" s="9" t="s">
        <v>32</v>
      </c>
      <c r="C28" s="12">
        <v>393057</v>
      </c>
      <c r="D28" s="13">
        <v>0</v>
      </c>
      <c r="E28" s="18">
        <f t="shared" ref="E28:E36" si="2">C28+D28</f>
        <v>393057</v>
      </c>
      <c r="F28" s="12">
        <v>553860.07999999996</v>
      </c>
      <c r="G28" s="12">
        <v>553860.07999999996</v>
      </c>
      <c r="H28" s="20">
        <f t="shared" si="1"/>
        <v>-160803.07999999996</v>
      </c>
    </row>
    <row r="29" spans="2:8" ht="13" x14ac:dyDescent="0.15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15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ht="13" x14ac:dyDescent="0.15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13" x14ac:dyDescent="0.15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ht="13" x14ac:dyDescent="0.1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ht="13" x14ac:dyDescent="0.15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ht="13" x14ac:dyDescent="0.15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ht="13" x14ac:dyDescent="0.15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" customHeight="1" x14ac:dyDescent="0.15">
      <c r="B37" s="7" t="s">
        <v>41</v>
      </c>
      <c r="C37" s="16">
        <f>SUM(C38:C46)</f>
        <v>133300</v>
      </c>
      <c r="D37" s="16">
        <f>SUM(D38:D46)</f>
        <v>0</v>
      </c>
      <c r="E37" s="16">
        <f>C37+D37</f>
        <v>133300</v>
      </c>
      <c r="F37" s="16">
        <f>SUM(F38:F46)</f>
        <v>0</v>
      </c>
      <c r="G37" s="16">
        <f>SUM(G38:G46)</f>
        <v>0</v>
      </c>
      <c r="H37" s="16">
        <f t="shared" si="1"/>
        <v>133300</v>
      </c>
    </row>
    <row r="38" spans="2:8" ht="12" customHeight="1" x14ac:dyDescent="0.15">
      <c r="B38" s="9" t="s">
        <v>42</v>
      </c>
      <c r="C38" s="12">
        <v>133300</v>
      </c>
      <c r="D38" s="13">
        <v>0</v>
      </c>
      <c r="E38" s="18">
        <f t="shared" ref="E38:E79" si="3">C38+D38</f>
        <v>133300</v>
      </c>
      <c r="F38" s="12">
        <v>0</v>
      </c>
      <c r="G38" s="12">
        <v>0</v>
      </c>
      <c r="H38" s="20">
        <f t="shared" si="1"/>
        <v>133300</v>
      </c>
    </row>
    <row r="39" spans="2:8" ht="12" customHeight="1" x14ac:dyDescent="0.1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1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1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1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1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1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1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" customHeight="1" x14ac:dyDescent="0.15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ht="13" x14ac:dyDescent="0.15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ht="13" x14ac:dyDescent="0.1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ht="13" x14ac:dyDescent="0.1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ht="13" x14ac:dyDescent="0.1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ht="13" x14ac:dyDescent="0.1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ht="13" x14ac:dyDescent="0.15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ht="13" x14ac:dyDescent="0.1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ht="13" x14ac:dyDescent="0.1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ht="13" x14ac:dyDescent="0.1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" customHeight="1" x14ac:dyDescent="0.15">
      <c r="B57" s="6" t="s">
        <v>61</v>
      </c>
      <c r="C57" s="16">
        <f>SUM(C58:C60)</f>
        <v>478165</v>
      </c>
      <c r="D57" s="16">
        <f>SUM(D58:D60)</f>
        <v>0</v>
      </c>
      <c r="E57" s="16">
        <f t="shared" si="3"/>
        <v>478165</v>
      </c>
      <c r="F57" s="16">
        <f>SUM(F58:F60)</f>
        <v>289935.63</v>
      </c>
      <c r="G57" s="16">
        <f>SUM(G58:G60)</f>
        <v>289935.63</v>
      </c>
      <c r="H57" s="16">
        <f t="shared" si="4"/>
        <v>188229.37</v>
      </c>
    </row>
    <row r="58" spans="2:8" ht="13" x14ac:dyDescent="0.1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ht="13" x14ac:dyDescent="0.15">
      <c r="B59" s="9" t="s">
        <v>63</v>
      </c>
      <c r="C59" s="12">
        <v>478165</v>
      </c>
      <c r="D59" s="13">
        <v>0</v>
      </c>
      <c r="E59" s="18">
        <f t="shared" si="3"/>
        <v>478165</v>
      </c>
      <c r="F59" s="12">
        <v>289935.63</v>
      </c>
      <c r="G59" s="12">
        <v>289935.63</v>
      </c>
      <c r="H59" s="18">
        <f t="shared" si="4"/>
        <v>188229.37</v>
      </c>
    </row>
    <row r="60" spans="2:8" ht="13" x14ac:dyDescent="0.1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" customHeight="1" x14ac:dyDescent="0.1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1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1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1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1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1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1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1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" customHeight="1" x14ac:dyDescent="0.1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1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1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1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" customHeight="1" x14ac:dyDescent="0.1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ht="13" x14ac:dyDescent="0.1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ht="13" x14ac:dyDescent="0.1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ht="13" x14ac:dyDescent="0.1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ht="13" x14ac:dyDescent="0.1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ht="13" x14ac:dyDescent="0.1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ht="13" x14ac:dyDescent="0.1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3" thickBot="1" x14ac:dyDescent="0.2">
      <c r="B81" s="8" t="s">
        <v>85</v>
      </c>
      <c r="C81" s="22">
        <f>SUM(C73,C69,C61,C57,C47,C27,C37,C17,C9)</f>
        <v>2743285</v>
      </c>
      <c r="D81" s="22">
        <f>SUM(D73,D69,D61,D57,D47,D37,D27,D17,D9)</f>
        <v>0</v>
      </c>
      <c r="E81" s="22">
        <f>C81+D81</f>
        <v>2743285</v>
      </c>
      <c r="F81" s="22">
        <f>SUM(F73,F69,F61,F57,F47,F37,F17,F27,F9)</f>
        <v>2838883.46</v>
      </c>
      <c r="G81" s="22">
        <f>SUM(G73,G69,G61,G57,G47,G37,G27,G17,G9)</f>
        <v>2838883.46</v>
      </c>
      <c r="H81" s="22">
        <f t="shared" si="5"/>
        <v>-95598.459999999963</v>
      </c>
    </row>
    <row r="83" spans="2:8" s="23" customFormat="1" x14ac:dyDescent="0.15"/>
    <row r="84" spans="2:8" s="23" customFormat="1" x14ac:dyDescent="0.15"/>
    <row r="85" spans="2:8" s="23" customFormat="1" x14ac:dyDescent="0.15"/>
    <row r="86" spans="2:8" s="23" customFormat="1" ht="13" thickBot="1" x14ac:dyDescent="0.2">
      <c r="B86" s="41"/>
      <c r="C86" s="42"/>
      <c r="E86" s="44"/>
      <c r="F86" s="41"/>
      <c r="G86" s="44"/>
    </row>
    <row r="87" spans="2:8" s="23" customFormat="1" x14ac:dyDescent="0.15">
      <c r="B87" s="43" t="s">
        <v>87</v>
      </c>
      <c r="C87" s="42"/>
      <c r="F87" s="43" t="s">
        <v>88</v>
      </c>
    </row>
    <row r="88" spans="2:8" s="23" customFormat="1" x14ac:dyDescent="0.15">
      <c r="B88" s="43" t="s">
        <v>89</v>
      </c>
      <c r="C88" s="42"/>
      <c r="F88" s="43" t="s">
        <v>90</v>
      </c>
    </row>
    <row r="89" spans="2:8" s="23" customFormat="1" x14ac:dyDescent="0.15"/>
    <row r="90" spans="2:8" s="23" customFormat="1" x14ac:dyDescent="0.15"/>
    <row r="91" spans="2:8" s="23" customFormat="1" x14ac:dyDescent="0.15"/>
    <row r="92" spans="2:8" s="23" customFormat="1" x14ac:dyDescent="0.15"/>
    <row r="93" spans="2:8" s="23" customFormat="1" x14ac:dyDescent="0.15"/>
    <row r="94" spans="2:8" s="23" customFormat="1" x14ac:dyDescent="0.15"/>
    <row r="95" spans="2:8" s="23" customFormat="1" x14ac:dyDescent="0.15"/>
    <row r="96" spans="2:8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2019-12-04T16:22:52Z</dcterms:created>
  <dcterms:modified xsi:type="dcterms:W3CDTF">2025-02-06T07:19:06Z</dcterms:modified>
</cp:coreProperties>
</file>